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115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Sheet1!$A$1:$L$10</definedName>
  </definedNames>
  <calcPr calcId="125725"/>
</workbook>
</file>

<file path=xl/calcChain.xml><?xml version="1.0" encoding="utf-8"?>
<calcChain xmlns="http://schemas.openxmlformats.org/spreadsheetml/2006/main">
  <c r="L8" i="1"/>
  <c r="K8"/>
  <c r="J8"/>
  <c r="F10"/>
  <c r="G10"/>
  <c r="H10"/>
  <c r="E10"/>
  <c r="L7" l="1"/>
  <c r="K7"/>
  <c r="J7"/>
  <c r="K9" l="1"/>
  <c r="L9"/>
  <c r="J9"/>
</calcChain>
</file>

<file path=xl/sharedStrings.xml><?xml version="1.0" encoding="utf-8"?>
<sst xmlns="http://schemas.openxmlformats.org/spreadsheetml/2006/main" count="17" uniqueCount="16">
  <si>
    <t>층별</t>
    <phoneticPr fontId="3" type="noConversion"/>
  </si>
  <si>
    <t>연번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</si>
  <si>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</si>
  <si>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</si>
  <si>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</si>
  <si>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</si>
  <si>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</si>
  <si>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</si>
  <si>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</si>
  <si>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</si>
  <si>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연간 부가세포함</t>
    <phoneticPr fontId="3" type="noConversion"/>
  </si>
  <si>
    <t>임대공장</t>
  </si>
  <si>
    <t>계약평수</t>
    <phoneticPr fontId="2" type="noConversion"/>
  </si>
  <si>
    <t>실평수</t>
    <phoneticPr fontId="2" type="noConversion"/>
  </si>
  <si>
    <t>임대공장</t>
    <phoneticPr fontId="5" type="noConversion"/>
  </si>
  <si>
    <t>2019년도 대구광역시 북구 EYE VIL 시설 입찰대상 및 예정가격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</si>
</sst>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.00_);[Red]\(#,##0.00\)"/>
    <numFmt numFmtId="177" formatCode="#,##0_);[Red]\(#,##0\)"/>
    <numFmt numFmtId="178" formatCode="0_ 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7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6" fontId="4" fillId="0" borderId="11" xfId="2" applyNumberFormat="1" applyFont="1" applyFill="1" applyBorder="1" applyAlignment="1">
      <alignment vertical="center"/>
    </xf>
    <xf numFmtId="0" fontId="4" fillId="0" borderId="12" xfId="2" applyFont="1" applyFill="1" applyBorder="1">
      <alignment vertical="center"/>
    </xf>
    <xf numFmtId="0" fontId="4" fillId="0" borderId="24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76" fontId="4" fillId="0" borderId="24" xfId="2" applyNumberFormat="1" applyFont="1" applyFill="1" applyBorder="1">
      <alignment vertical="center"/>
    </xf>
    <xf numFmtId="41" fontId="6" fillId="2" borderId="14" xfId="2" applyNumberFormat="1" applyFont="1" applyFill="1" applyBorder="1">
      <alignment vertical="center"/>
    </xf>
    <xf numFmtId="178" fontId="0" fillId="0" borderId="0" xfId="0" applyNumberFormat="1">
      <alignment vertical="center"/>
    </xf>
    <xf numFmtId="0" fontId="4" fillId="3" borderId="22" xfId="0" applyFont="1" applyFill="1" applyBorder="1" applyAlignment="1">
      <alignment horizontal="center" vertical="center"/>
    </xf>
    <xf numFmtId="176" fontId="4" fillId="0" borderId="12" xfId="2" applyNumberFormat="1" applyFont="1" applyFill="1" applyBorder="1">
      <alignment vertical="center"/>
    </xf>
    <xf numFmtId="0" fontId="4" fillId="3" borderId="22" xfId="0" applyFont="1" applyFill="1" applyBorder="1" applyAlignment="1">
      <alignment horizontal="center" vertical="center"/>
    </xf>
    <xf numFmtId="41" fontId="6" fillId="4" borderId="14" xfId="2" applyNumberFormat="1" applyFont="1" applyFill="1" applyBorder="1">
      <alignment vertical="center"/>
    </xf>
    <xf numFmtId="0" fontId="4" fillId="0" borderId="29" xfId="0" applyFont="1" applyFill="1" applyBorder="1" applyAlignment="1">
      <alignment horizontal="center" vertical="center"/>
    </xf>
    <xf numFmtId="41" fontId="6" fillId="2" borderId="23" xfId="2" applyNumberFormat="1" applyFont="1" applyFill="1" applyBorder="1">
      <alignment vertical="center"/>
    </xf>
    <xf numFmtId="176" fontId="4" fillId="0" borderId="30" xfId="2" applyNumberFormat="1" applyFont="1" applyFill="1" applyBorder="1">
      <alignment vertical="center"/>
    </xf>
    <xf numFmtId="41" fontId="4" fillId="2" borderId="26" xfId="1" applyFont="1" applyFill="1" applyBorder="1" applyAlignment="1">
      <alignment horizontal="center" vertical="center" wrapText="1"/>
    </xf>
    <xf numFmtId="41" fontId="4" fillId="2" borderId="27" xfId="1" applyFont="1" applyFill="1" applyBorder="1" applyAlignment="1">
      <alignment horizontal="center" vertical="center" wrapText="1"/>
    </xf>
    <xf numFmtId="41" fontId="4" fillId="2" borderId="28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5">
    <cellStyle name="백분율 2" xfId="4"/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K17" sqref="K17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16.625" bestFit="1" customWidth="1"/>
    <col min="10" max="10" width="17.125" bestFit="1" customWidth="1"/>
  </cols>
  <sheetData>
    <row r="1" spans="1:12" ht="26.25">
      <c r="A1" s="40" t="s">
        <v>15</v>
      </c>
      <c r="B1" s="40"/>
      <c r="C1" s="40"/>
      <c r="D1" s="40"/>
      <c r="E1" s="40"/>
      <c r="F1" s="40"/>
      <c r="G1" s="40"/>
      <c r="H1" s="40"/>
      <c r="I1" s="40"/>
    </row>
    <row r="2" spans="1:12" ht="17.25">
      <c r="A2" s="41"/>
      <c r="B2" s="41"/>
      <c r="C2" s="41"/>
      <c r="D2" s="41"/>
      <c r="E2" s="41"/>
      <c r="F2" s="41"/>
      <c r="G2" s="41"/>
      <c r="H2" s="41"/>
      <c r="I2" s="41"/>
    </row>
    <row r="3" spans="1:12" ht="18" thickBot="1">
      <c r="A3" s="1"/>
      <c r="B3" s="1"/>
      <c r="C3" s="2"/>
      <c r="D3" s="2"/>
      <c r="E3" s="1"/>
      <c r="F3" s="1"/>
      <c r="G3" s="1"/>
      <c r="H3" s="3"/>
    </row>
    <row r="4" spans="1:12" ht="17.25" customHeight="1">
      <c r="A4" s="42" t="s">
        <v>0</v>
      </c>
      <c r="B4" s="45" t="s">
        <v>1</v>
      </c>
      <c r="C4" s="48" t="s">
        <v>2</v>
      </c>
      <c r="D4" s="49"/>
      <c r="E4" s="54" t="s">
        <v>3</v>
      </c>
      <c r="F4" s="55"/>
      <c r="G4" s="55"/>
      <c r="H4" s="31" t="s">
        <v>4</v>
      </c>
      <c r="I4" s="34" t="s">
        <v>5</v>
      </c>
    </row>
    <row r="5" spans="1:12" ht="34.5" customHeight="1">
      <c r="A5" s="43"/>
      <c r="B5" s="46"/>
      <c r="C5" s="50"/>
      <c r="D5" s="51"/>
      <c r="E5" s="37" t="s">
        <v>6</v>
      </c>
      <c r="F5" s="38"/>
      <c r="G5" s="39"/>
      <c r="H5" s="32"/>
      <c r="I5" s="35"/>
    </row>
    <row r="6" spans="1:12" ht="18" thickBot="1">
      <c r="A6" s="44"/>
      <c r="B6" s="47"/>
      <c r="C6" s="52"/>
      <c r="D6" s="53"/>
      <c r="E6" s="4" t="s">
        <v>7</v>
      </c>
      <c r="F6" s="5" t="s">
        <v>8</v>
      </c>
      <c r="G6" s="15" t="s">
        <v>9</v>
      </c>
      <c r="H6" s="33"/>
      <c r="I6" s="36"/>
      <c r="J6" s="13" t="s">
        <v>10</v>
      </c>
      <c r="K6" t="s">
        <v>12</v>
      </c>
      <c r="L6" t="s">
        <v>13</v>
      </c>
    </row>
    <row r="7" spans="1:12" ht="18" thickTop="1">
      <c r="A7" s="24">
        <v>4</v>
      </c>
      <c r="B7" s="6">
        <v>1</v>
      </c>
      <c r="C7" s="11">
        <v>412</v>
      </c>
      <c r="D7" s="12" t="s">
        <v>14</v>
      </c>
      <c r="E7" s="17">
        <v>102.39915566656978</v>
      </c>
      <c r="F7" s="18">
        <v>58.4</v>
      </c>
      <c r="G7" s="25">
        <v>43.999155666569777</v>
      </c>
      <c r="H7" s="22">
        <v>4435680</v>
      </c>
      <c r="I7" s="7"/>
      <c r="J7" s="14">
        <f t="shared" ref="J7:J9" si="0">ROUNDDOWN(H7*1.1,-1)</f>
        <v>4879240</v>
      </c>
      <c r="K7" s="23">
        <f t="shared" ref="K7:K9" si="1">E7/3.3</f>
        <v>31.030047171687816</v>
      </c>
      <c r="L7" s="23">
        <f t="shared" ref="L7:L9" si="2">F7/3.3</f>
        <v>17.696969696969699</v>
      </c>
    </row>
    <row r="8" spans="1:12" ht="17.25">
      <c r="A8" s="26">
        <v>5</v>
      </c>
      <c r="B8" s="6">
        <v>1</v>
      </c>
      <c r="C8" s="11">
        <v>511</v>
      </c>
      <c r="D8" s="12" t="s">
        <v>14</v>
      </c>
      <c r="E8" s="17">
        <v>98.524119125078002</v>
      </c>
      <c r="F8" s="18">
        <v>56.19</v>
      </c>
      <c r="G8" s="30">
        <v>42.334119125078004</v>
      </c>
      <c r="H8" s="29">
        <v>4267820</v>
      </c>
      <c r="I8" s="7"/>
      <c r="J8" s="14">
        <f t="shared" si="0"/>
        <v>4694600</v>
      </c>
      <c r="K8" s="23">
        <f t="shared" si="1"/>
        <v>29.855793674266064</v>
      </c>
      <c r="L8" s="23">
        <f t="shared" si="2"/>
        <v>17.027272727272727</v>
      </c>
    </row>
    <row r="9" spans="1:12" ht="17.25">
      <c r="A9" s="28">
        <v>6</v>
      </c>
      <c r="B9" s="16">
        <v>1</v>
      </c>
      <c r="C9" s="19">
        <v>606</v>
      </c>
      <c r="D9" s="20" t="s">
        <v>11</v>
      </c>
      <c r="E9" s="17">
        <v>116.93492622266332</v>
      </c>
      <c r="F9" s="18">
        <v>66.69</v>
      </c>
      <c r="G9" s="21">
        <v>50.244926222663324</v>
      </c>
      <c r="H9" s="22">
        <v>5065330</v>
      </c>
      <c r="I9" s="7"/>
      <c r="J9" s="14">
        <f t="shared" si="0"/>
        <v>5571860</v>
      </c>
      <c r="K9" s="23">
        <f t="shared" si="1"/>
        <v>35.434826128079798</v>
      </c>
      <c r="L9" s="23">
        <f t="shared" si="2"/>
        <v>20.209090909090911</v>
      </c>
    </row>
    <row r="10" spans="1:12" ht="17.25">
      <c r="A10" s="8"/>
      <c r="B10" s="8"/>
      <c r="C10" s="9"/>
      <c r="D10" s="9"/>
      <c r="E10" s="17">
        <f>SUM(E7:E9)</f>
        <v>317.85820101431108</v>
      </c>
      <c r="F10" s="18">
        <f>SUM(F7:F9)</f>
        <v>181.28</v>
      </c>
      <c r="G10" s="21">
        <f>SUM(G7:G9)</f>
        <v>136.57820101431111</v>
      </c>
      <c r="H10" s="27">
        <f>SUM(H7:H9)</f>
        <v>13768830</v>
      </c>
      <c r="I10" s="10"/>
    </row>
  </sheetData>
  <mergeCells count="9">
    <mergeCell ref="H4:H6"/>
    <mergeCell ref="I4:I6"/>
    <mergeCell ref="E5:G5"/>
    <mergeCell ref="A1:I1"/>
    <mergeCell ref="A2:I2"/>
    <mergeCell ref="A4:A6"/>
    <mergeCell ref="B4:B6"/>
    <mergeCell ref="C4:D6"/>
    <mergeCell ref="E4:G4"/>
  </mergeCells>
  <phoneticPr fontId="2" type="noConversion"/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2019-06-11T00:51:40Z</cp:lastPrinted>
  <dcterms:created xsi:type="dcterms:W3CDTF">2017-12-15T05:19:55Z</dcterms:created>
  <dcterms:modified xsi:type="dcterms:W3CDTF">2019-06-11T00:53:11Z</dcterms:modified>
</cp:coreProperties>
</file>